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etoloza_mintic_gov_co/Documents/Documentos/Ciudades Inteligentes/Apoyo implementacion y seguimiento MMMCTI/Revision herramientas/Herramientas/Version Final/"/>
    </mc:Choice>
  </mc:AlternateContent>
  <xr:revisionPtr revIDLastSave="314" documentId="8_{55567D50-EFAF-496C-84CB-879D18D76C6F}" xr6:coauthVersionLast="47" xr6:coauthVersionMax="47" xr10:uidLastSave="{3F404513-FEAB-4331-9D3B-01B6E97EB90C}"/>
  <bookViews>
    <workbookView xWindow="-120" yWindow="-120" windowWidth="20730" windowHeight="11040" xr2:uid="{D2ED6DF8-6C50-40A2-B58E-2E3B0B252C8C}"/>
  </bookViews>
  <sheets>
    <sheet name="Instrumento Percepción" sheetId="1" r:id="rId1"/>
    <sheet name="Gráfico Medición" sheetId="3" r:id="rId2"/>
  </sheets>
  <definedNames>
    <definedName name="_xlnm._FilterDatabase" localSheetId="0" hidden="1">'Instrumento Percepción'!$B$14:$G$50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3" i="1"/>
  <c r="F28" i="1"/>
  <c r="F27" i="1"/>
  <c r="F43" i="1"/>
  <c r="F40" i="1" l="1"/>
  <c r="G43" i="1" l="1"/>
  <c r="F19" i="1"/>
  <c r="F17" i="1"/>
  <c r="F50" i="1" l="1"/>
  <c r="F49" i="1"/>
  <c r="F46" i="1"/>
  <c r="F47" i="1"/>
  <c r="F45" i="1"/>
  <c r="F41" i="1"/>
  <c r="F42" i="1"/>
  <c r="F39" i="1"/>
  <c r="F38" i="1"/>
  <c r="F34" i="1"/>
  <c r="F35" i="1"/>
  <c r="F37" i="1"/>
  <c r="F32" i="1"/>
  <c r="F30" i="1"/>
  <c r="F29" i="1"/>
  <c r="F31" i="1"/>
  <c r="F26" i="1"/>
  <c r="F20" i="1"/>
  <c r="F15" i="1"/>
  <c r="B8" i="3"/>
  <c r="G38" i="1"/>
  <c r="B7" i="3" s="1"/>
  <c r="G32" i="1"/>
  <c r="B6" i="3" s="1"/>
  <c r="G27" i="1"/>
  <c r="B5" i="3" s="1"/>
  <c r="G21" i="1"/>
  <c r="B4" i="3" s="1"/>
  <c r="G15" i="1"/>
  <c r="B3" i="3" l="1"/>
  <c r="B9" i="3" s="1"/>
  <c r="H15" i="1"/>
</calcChain>
</file>

<file path=xl/sharedStrings.xml><?xml version="1.0" encoding="utf-8"?>
<sst xmlns="http://schemas.openxmlformats.org/spreadsheetml/2006/main" count="95" uniqueCount="87">
  <si>
    <t>MEDICIÓN DE PERCEPCIÓN DE CIUDAD INTELIGENTE</t>
  </si>
  <si>
    <t>Nivel de madurez</t>
  </si>
  <si>
    <t>Descripción</t>
  </si>
  <si>
    <t>Algo en desacuerdo</t>
  </si>
  <si>
    <t>Ni de acuerdo ni en desacuerdo</t>
  </si>
  <si>
    <t>Algo de acuerdo</t>
  </si>
  <si>
    <t>Dimensión</t>
  </si>
  <si>
    <t>Subdimensión</t>
  </si>
  <si>
    <t>Afirmación</t>
  </si>
  <si>
    <t>Calificación</t>
  </si>
  <si>
    <t>Resultados por subdimensión</t>
  </si>
  <si>
    <t>Resultados por dimensión</t>
  </si>
  <si>
    <t>Medición Instrumento de Percepción</t>
  </si>
  <si>
    <t>Personas</t>
  </si>
  <si>
    <t>Educación</t>
  </si>
  <si>
    <t>En su municipio tienen la posibilidad de estudiar de forma virtual</t>
  </si>
  <si>
    <t>En los colegios enseñan informática y usan herramientas digitales</t>
  </si>
  <si>
    <t>Cohesión social y sociedad incluyente</t>
  </si>
  <si>
    <t>A través de herramientas digitales los ciudadanos pueden informar respecto a las situaciones de convivencia</t>
  </si>
  <si>
    <t>Los medios digitales del territorio permiten mantener informados a los ciudadanos respecto a las políticas y programas para los grupos desfavorecidos</t>
  </si>
  <si>
    <t>Equidad</t>
  </si>
  <si>
    <t>El gobierno del territorio usa herramientas tecnológicas para mejorar la calidad de vida de las personas con discapacidad</t>
  </si>
  <si>
    <t>Cultura ciudadana</t>
  </si>
  <si>
    <t>A través de medios digitales la alcaldía informa sobre las actividades culturales</t>
  </si>
  <si>
    <t>Calidad de Vida</t>
  </si>
  <si>
    <t>Seguridad ciudadana</t>
  </si>
  <si>
    <t>Se le ha informado cómo evitar ser víctima de estafas y otros delitos que se realizan por medios digitales</t>
  </si>
  <si>
    <t>Hay sistemas tecnológicos de seguridad en el territorio</t>
  </si>
  <si>
    <t>Salud y Bienestar</t>
  </si>
  <si>
    <t>El territorio cuenta con servicios de telemedicina tales como médico virtual.</t>
  </si>
  <si>
    <t>El territorio brinda información de acceso a los servicios de salud e indicadores a través de medios digitales</t>
  </si>
  <si>
    <t>El territorio realiza campañas de salud, prevención, vacunas, entre otras, utilizando medios virtuales</t>
  </si>
  <si>
    <t>Ocio</t>
  </si>
  <si>
    <t>Las tecnologías de información tales como aplicaciones, inteligencia artificial entre otras, ayudan a potenciar el turismo en el municipio.</t>
  </si>
  <si>
    <t>Gobernanza</t>
  </si>
  <si>
    <t xml:space="preserve">Gobierno abierto </t>
  </si>
  <si>
    <t xml:space="preserve">Las entidades públicas del territorio ofrecen la posibilidad de hacer trámites y prestan servicios en línea </t>
  </si>
  <si>
    <t>Participación ciudadana</t>
  </si>
  <si>
    <t xml:space="preserve">Existen canales virtuales para trasladar la opinión del ciudadano en los distintos niveles de gobierno. </t>
  </si>
  <si>
    <t>Gobierno multinivel</t>
  </si>
  <si>
    <t xml:space="preserve">Las entidades públicas tales como la alcaldía, la gobernación, las empresas de servicios públicos, entre otras comparten información, lo cual facilita al usuario la realización de trámites y servicios. </t>
  </si>
  <si>
    <t>Colaboración entre ciudades y territorios</t>
  </si>
  <si>
    <t>Le informan sobre la colaboración con otros territorios y el acceso a los beneficios de esa colaboración a través medios digitales</t>
  </si>
  <si>
    <t>Gobierno digital</t>
  </si>
  <si>
    <t>El territorio ofrece suficientes servicios digitales de confianza y calidad.</t>
  </si>
  <si>
    <t>Hábitat</t>
  </si>
  <si>
    <t>Movilidad Inteligente</t>
  </si>
  <si>
    <t>El manejo de accidentes de movilidad y los tiempos para su resolución son ágiles.</t>
  </si>
  <si>
    <t>El territorio cuenta con iniciativas de sistemas inteligentes de transporte</t>
  </si>
  <si>
    <t>Gestión del espacio público</t>
  </si>
  <si>
    <t xml:space="preserve">En el territorio se ofrece servicio de Internet en los espacios públicos. </t>
  </si>
  <si>
    <t>Infraestructura inteligente</t>
  </si>
  <si>
    <t xml:space="preserve">En el territorio existe una tendencia hacia la construcción de edificios sostenibles e inteligentes. </t>
  </si>
  <si>
    <t>En el territorio se construyen infraestructuras que involucran y aprovechan las energías renovables (solar, eólica)</t>
  </si>
  <si>
    <t>Servicios públicos</t>
  </si>
  <si>
    <t>Los ciudadanos pueden gestionar acciones relacionadas con los servicios públicos a través de canales digitales (tales como pagos, solicitudes, entre otras).</t>
  </si>
  <si>
    <t>Medio ambiente</t>
  </si>
  <si>
    <t>Gestión de residuos</t>
  </si>
  <si>
    <t>Para la gestión de residuos se utilizan nuevas tecnologías.</t>
  </si>
  <si>
    <t>Gestión de recursos</t>
  </si>
  <si>
    <t>En el territorio se utilizan tecnologías que hacen un uso eficiente de la energía.</t>
  </si>
  <si>
    <t>Calidad ambiental</t>
  </si>
  <si>
    <t>Existen nuevas tecnologías para recopilar y gestionar información asociada con la calidad del medio ambiente</t>
  </si>
  <si>
    <t>Cambio climático</t>
  </si>
  <si>
    <t>La información referente al cambio climático se recopila y gestiona utilizando nuevas tecnologías</t>
  </si>
  <si>
    <t>Gestión del Riesgo</t>
  </si>
  <si>
    <t>El gobierno local afronta los riesgos con un buen uso de la información y la tecnología.</t>
  </si>
  <si>
    <t>Desarrollo económico</t>
  </si>
  <si>
    <t>Emprendimiento e innovación</t>
  </si>
  <si>
    <t>Existen plataformas o soluciones digitales para gestionar y apoyar las iniciativas de emprendimiento</t>
  </si>
  <si>
    <t xml:space="preserve">Las empresas del territorio generan prácticas innovadoras que benefician a sus empleados y a sus clientes </t>
  </si>
  <si>
    <t>Empleo</t>
  </si>
  <si>
    <t>Se implementa el teletrabajo, trabajo remoto o similares en la ciudad o territorio.</t>
  </si>
  <si>
    <t>Economía del conocimiento</t>
  </si>
  <si>
    <t>Las ferias, exposiciones o encuentros empresariales para promocionar y dinamizar la actividad productiva se gestionan por medios digitales</t>
  </si>
  <si>
    <t>Entorno productivo y competitivo</t>
  </si>
  <si>
    <t xml:space="preserve">En el territorio se fomenta la creación de Industrias creativas y culturales. </t>
  </si>
  <si>
    <t xml:space="preserve">El sector agrícola del territorio se apoya en herramientas tecnológicas para ser más productivo y competitivo </t>
  </si>
  <si>
    <t>Economía circular</t>
  </si>
  <si>
    <t>La reutilización de materiales y productos se gestiona por medios digitales.</t>
  </si>
  <si>
    <t>Transformación digital</t>
  </si>
  <si>
    <t xml:space="preserve">En el territorio existen iniciativas o programas que promuevan y faciliten la transformación digital de las empresas. </t>
  </si>
  <si>
    <t>Medición</t>
  </si>
  <si>
    <t>Totalmente en desacuerdo</t>
  </si>
  <si>
    <t>Totalmente de acuerdo</t>
  </si>
  <si>
    <r>
      <t xml:space="preserve">Señor ciudadano: 
Califique de 1 a 5 las afirmaciones que a continuación le presentaremos, en donde 1 es totalmente en desacuerdo y 5 totalmente de acuerdo. Para ello se deberá seleccionar una de las respuestas de la columna "Calificación
</t>
    </r>
    <r>
      <rPr>
        <sz val="16"/>
        <rFont val="Arial"/>
        <family val="2"/>
      </rPr>
      <t>Las preguntas describen posibles atributos o características del territorio donde vive y con la respuesta que ingrese: la herramienta generará el promedio por subdimensión y dimensión del Modelo de Madurez de Ciudades y Territorios Inteligentes.</t>
    </r>
  </si>
  <si>
    <t>MEDICIÓN DE PERCEPCIÓN MODELOS DE MADUREZ CIUDADES Y TERRITORIOS INTELIGENTES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</si>
</sst>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8" fillId="0" borderId="3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2" borderId="7" xfId="0" applyFont="1" applyFill="1" applyBorder="1"/>
    <xf numFmtId="2" fontId="2" fillId="2" borderId="46" xfId="0" applyNumberFormat="1" applyFont="1" applyFill="1" applyBorder="1" applyAlignment="1">
      <alignment horizontal="center"/>
    </xf>
    <xf numFmtId="0" fontId="2" fillId="2" borderId="23" xfId="0" applyFont="1" applyFill="1" applyBorder="1"/>
    <xf numFmtId="2" fontId="2" fillId="2" borderId="47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wrapText="1"/>
    </xf>
    <xf numFmtId="2" fontId="6" fillId="2" borderId="49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2" fillId="5" borderId="2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/>
                </a:solidFill>
              </a:rPr>
              <a:t>Instrumento de Percepción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601180287246702"/>
          <c:y val="0.17714633712543221"/>
          <c:w val="0.52039875450351314"/>
          <c:h val="0.77667865277125248"/>
        </c:manualLayout>
      </c:layout>
      <c:radarChart>
        <c:radarStyle val="marker"/>
        <c:varyColors val="0"/>
        <c:ser>
          <c:idx val="0"/>
          <c:order val="0"/>
          <c:tx>
            <c:strRef>
              <c:f>'Gráfico Medición'!$B$2</c:f>
              <c:strCache>
                <c:ptCount val="1"/>
                <c:pt idx="0">
                  <c:v>Medición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3478260869565216E-2"/>
                  <c:y val="-3.00300300300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A-44E9-A655-9A7CF2191C92}"/>
                </c:ext>
              </c:extLst>
            </c:dLbl>
            <c:dLbl>
              <c:idx val="4"/>
              <c:layout>
                <c:manualLayout>
                  <c:x val="8.2815734989648039E-3"/>
                  <c:y val="-5.8709933754854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5-4B71-834B-43819835CC8C}"/>
                </c:ext>
              </c:extLst>
            </c:dLbl>
            <c:dLbl>
              <c:idx val="5"/>
              <c:layout>
                <c:manualLayout>
                  <c:x val="4.5548654244306382E-2"/>
                  <c:y val="-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A-44E9-A655-9A7CF2191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Medición'!$A$3:$A$8</c:f>
              <c:strCache>
                <c:ptCount val="6"/>
                <c:pt idx="0">
                  <c:v>Personas</c:v>
                </c:pt>
                <c:pt idx="1">
                  <c:v>Calidad de Vida</c:v>
                </c:pt>
                <c:pt idx="2">
                  <c:v>Gobernanza</c:v>
                </c:pt>
                <c:pt idx="3">
                  <c:v>Hábitat</c:v>
                </c:pt>
                <c:pt idx="4">
                  <c:v>Medio ambiente</c:v>
                </c:pt>
                <c:pt idx="5">
                  <c:v>Desarrollo económico</c:v>
                </c:pt>
              </c:strCache>
            </c:strRef>
          </c:cat>
          <c:val>
            <c:numRef>
              <c:f>'Gráfico Medición'!$B$3:$B$8</c:f>
              <c:numCache>
                <c:formatCode>0.00</c:formatCode>
                <c:ptCount val="6"/>
                <c:pt idx="0">
                  <c:v>2</c:v>
                </c:pt>
                <c:pt idx="1">
                  <c:v>1.6666666666666667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5-4B71-834B-43819835CC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94270560"/>
        <c:axId val="794268264"/>
      </c:radarChart>
      <c:catAx>
        <c:axId val="7942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94268264"/>
        <c:crosses val="autoZero"/>
        <c:auto val="1"/>
        <c:lblAlgn val="ctr"/>
        <c:lblOffset val="100"/>
        <c:noMultiLvlLbl val="0"/>
      </c:catAx>
      <c:valAx>
        <c:axId val="79426826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794270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47625</xdr:rowOff>
    </xdr:from>
    <xdr:to>
      <xdr:col>14</xdr:col>
      <xdr:colOff>47625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D4A81-67AF-4D2C-8457-52DF2734B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63AC-883B-4684-AB63-003E081B74B1}">
  <dimension ref="B1:H55"/>
  <sheetViews>
    <sheetView tabSelected="1" topLeftCell="A7" zoomScale="85" zoomScaleNormal="85" workbookViewId="0">
      <selection activeCell="D48" sqref="D48"/>
    </sheetView>
  </sheetViews>
  <sheetFormatPr baseColWidth="10" defaultColWidth="11.42578125" defaultRowHeight="14.25" x14ac:dyDescent="0.2"/>
  <cols>
    <col min="1" max="1" width="5.85546875" style="3" customWidth="1"/>
    <col min="2" max="2" width="21.7109375" style="7" bestFit="1" customWidth="1"/>
    <col min="3" max="3" width="42" style="8" customWidth="1"/>
    <col min="4" max="4" width="81.7109375" style="3" customWidth="1"/>
    <col min="5" max="5" width="14.5703125" style="3" customWidth="1"/>
    <col min="6" max="6" width="18.42578125" style="3" customWidth="1"/>
    <col min="7" max="7" width="20.7109375" style="3" customWidth="1"/>
    <col min="8" max="8" width="27.140625" style="3" customWidth="1"/>
    <col min="9" max="16384" width="11.42578125" style="3"/>
  </cols>
  <sheetData>
    <row r="1" spans="2:8" ht="14.85" customHeight="1" x14ac:dyDescent="0.2">
      <c r="B1" s="53" t="s">
        <v>0</v>
      </c>
      <c r="C1" s="53"/>
      <c r="D1" s="53"/>
      <c r="E1" s="53"/>
      <c r="F1" s="53"/>
      <c r="G1" s="53"/>
      <c r="H1" s="53"/>
    </row>
    <row r="2" spans="2:8" ht="14.85" customHeight="1" x14ac:dyDescent="0.2">
      <c r="B2" s="53"/>
      <c r="C2" s="53"/>
      <c r="D2" s="53"/>
      <c r="E2" s="53"/>
      <c r="F2" s="53"/>
      <c r="G2" s="53"/>
      <c r="H2" s="53"/>
    </row>
    <row r="3" spans="2:8" ht="14.85" customHeight="1" x14ac:dyDescent="0.2">
      <c r="B3" s="53"/>
      <c r="C3" s="53"/>
      <c r="D3" s="53"/>
      <c r="E3" s="53"/>
      <c r="F3" s="53"/>
      <c r="G3" s="53"/>
      <c r="H3" s="53"/>
    </row>
    <row r="4" spans="2:8" ht="20.25" customHeight="1" x14ac:dyDescent="0.2">
      <c r="B4" s="53"/>
      <c r="C4" s="53"/>
      <c r="D4" s="53"/>
      <c r="E4" s="53"/>
      <c r="F4" s="53"/>
      <c r="G4" s="53"/>
      <c r="H4" s="53"/>
    </row>
    <row r="5" spans="2:8" ht="129" customHeight="1" x14ac:dyDescent="0.2">
      <c r="B5" s="54" t="s">
        <v>85</v>
      </c>
      <c r="C5" s="54"/>
      <c r="D5" s="54"/>
      <c r="E5" s="54"/>
      <c r="F5" s="54"/>
      <c r="G5" s="54"/>
      <c r="H5" s="54"/>
    </row>
    <row r="6" spans="2:8" ht="20.25" x14ac:dyDescent="0.2">
      <c r="B6" s="9"/>
      <c r="C6" s="9"/>
      <c r="D6" s="9"/>
      <c r="E6" s="9"/>
      <c r="F6" s="9"/>
      <c r="G6" s="9"/>
      <c r="H6" s="9"/>
    </row>
    <row r="7" spans="2:8" s="10" customFormat="1" ht="37.5" customHeight="1" x14ac:dyDescent="0.2">
      <c r="B7" s="14" t="s">
        <v>1</v>
      </c>
      <c r="C7" s="61" t="s">
        <v>2</v>
      </c>
      <c r="D7" s="62"/>
      <c r="E7" s="62"/>
      <c r="F7" s="62"/>
      <c r="G7" s="62"/>
      <c r="H7" s="63"/>
    </row>
    <row r="8" spans="2:8" ht="21" customHeight="1" x14ac:dyDescent="0.2">
      <c r="B8" s="11">
        <v>1</v>
      </c>
      <c r="C8" s="59" t="s">
        <v>83</v>
      </c>
      <c r="D8" s="59"/>
      <c r="E8" s="59"/>
      <c r="F8" s="59"/>
      <c r="G8" s="59"/>
      <c r="H8" s="60"/>
    </row>
    <row r="9" spans="2:8" ht="21" customHeight="1" x14ac:dyDescent="0.2">
      <c r="B9" s="12">
        <v>2</v>
      </c>
      <c r="C9" s="57" t="s">
        <v>3</v>
      </c>
      <c r="D9" s="57"/>
      <c r="E9" s="57"/>
      <c r="F9" s="57"/>
      <c r="G9" s="57"/>
      <c r="H9" s="58"/>
    </row>
    <row r="10" spans="2:8" ht="21" customHeight="1" x14ac:dyDescent="0.2">
      <c r="B10" s="12">
        <v>3</v>
      </c>
      <c r="C10" s="57" t="s">
        <v>4</v>
      </c>
      <c r="D10" s="57"/>
      <c r="E10" s="57"/>
      <c r="F10" s="57"/>
      <c r="G10" s="57"/>
      <c r="H10" s="58"/>
    </row>
    <row r="11" spans="2:8" ht="21" customHeight="1" x14ac:dyDescent="0.2">
      <c r="B11" s="12">
        <v>4</v>
      </c>
      <c r="C11" s="57" t="s">
        <v>5</v>
      </c>
      <c r="D11" s="57"/>
      <c r="E11" s="57"/>
      <c r="F11" s="57"/>
      <c r="G11" s="57"/>
      <c r="H11" s="58"/>
    </row>
    <row r="12" spans="2:8" ht="21" customHeight="1" x14ac:dyDescent="0.2">
      <c r="B12" s="13">
        <v>5</v>
      </c>
      <c r="C12" s="55" t="s">
        <v>84</v>
      </c>
      <c r="D12" s="55"/>
      <c r="E12" s="55"/>
      <c r="F12" s="55"/>
      <c r="G12" s="55"/>
      <c r="H12" s="56"/>
    </row>
    <row r="13" spans="2:8" ht="17.100000000000001" customHeight="1" thickBot="1" x14ac:dyDescent="0.25">
      <c r="B13" s="4"/>
      <c r="C13" s="5"/>
      <c r="D13" s="5"/>
    </row>
    <row r="14" spans="2:8" s="6" customFormat="1" ht="31.5" x14ac:dyDescent="0.25">
      <c r="B14" s="15" t="s">
        <v>6</v>
      </c>
      <c r="C14" s="16" t="s">
        <v>7</v>
      </c>
      <c r="D14" s="16" t="s">
        <v>8</v>
      </c>
      <c r="E14" s="16" t="s">
        <v>9</v>
      </c>
      <c r="F14" s="16" t="s">
        <v>10</v>
      </c>
      <c r="G14" s="16" t="s">
        <v>11</v>
      </c>
      <c r="H14" s="17" t="s">
        <v>12</v>
      </c>
    </row>
    <row r="15" spans="2:8" x14ac:dyDescent="0.2">
      <c r="B15" s="79" t="s">
        <v>13</v>
      </c>
      <c r="C15" s="91" t="s">
        <v>14</v>
      </c>
      <c r="D15" s="26" t="s">
        <v>15</v>
      </c>
      <c r="E15" s="18">
        <v>1</v>
      </c>
      <c r="F15" s="66">
        <f>+AVERAGE(E15:E16)</f>
        <v>2</v>
      </c>
      <c r="G15" s="64">
        <f>+AVERAGE(E15:E20)</f>
        <v>2</v>
      </c>
      <c r="H15" s="50">
        <f>+AVERAGE(G15:G50)</f>
        <v>1.2777777777777779</v>
      </c>
    </row>
    <row r="16" spans="2:8" ht="15" thickBot="1" x14ac:dyDescent="0.25">
      <c r="B16" s="89"/>
      <c r="C16" s="92"/>
      <c r="D16" s="27" t="s">
        <v>16</v>
      </c>
      <c r="E16" s="19">
        <v>3</v>
      </c>
      <c r="F16" s="67"/>
      <c r="G16" s="71"/>
      <c r="H16" s="51"/>
    </row>
    <row r="17" spans="2:8" ht="28.5" x14ac:dyDescent="0.2">
      <c r="B17" s="80"/>
      <c r="C17" s="82" t="s">
        <v>17</v>
      </c>
      <c r="D17" s="26" t="s">
        <v>18</v>
      </c>
      <c r="E17" s="20">
        <v>1</v>
      </c>
      <c r="F17" s="68">
        <f>+AVERAGE(E17:E18)</f>
        <v>1</v>
      </c>
      <c r="G17" s="65"/>
      <c r="H17" s="51"/>
    </row>
    <row r="18" spans="2:8" ht="29.25" thickBot="1" x14ac:dyDescent="0.25">
      <c r="B18" s="80"/>
      <c r="C18" s="82"/>
      <c r="D18" s="28" t="s">
        <v>19</v>
      </c>
      <c r="E18" s="20">
        <v>1</v>
      </c>
      <c r="F18" s="68"/>
      <c r="G18" s="65"/>
      <c r="H18" s="51"/>
    </row>
    <row r="19" spans="2:8" ht="29.25" thickBot="1" x14ac:dyDescent="0.25">
      <c r="B19" s="80"/>
      <c r="C19" s="29" t="s">
        <v>20</v>
      </c>
      <c r="D19" s="28" t="s">
        <v>21</v>
      </c>
      <c r="E19" s="20">
        <v>5</v>
      </c>
      <c r="F19" s="25">
        <f>+AVERAGE(E19:E19)</f>
        <v>5</v>
      </c>
      <c r="G19" s="65"/>
      <c r="H19" s="51"/>
    </row>
    <row r="20" spans="2:8" ht="15" thickBot="1" x14ac:dyDescent="0.25">
      <c r="B20" s="90"/>
      <c r="C20" s="30" t="s">
        <v>22</v>
      </c>
      <c r="D20" s="28" t="s">
        <v>23</v>
      </c>
      <c r="E20" s="22">
        <v>1</v>
      </c>
      <c r="F20" s="22">
        <f>+E20</f>
        <v>1</v>
      </c>
      <c r="G20" s="72"/>
      <c r="H20" s="51"/>
    </row>
    <row r="21" spans="2:8" ht="28.5" x14ac:dyDescent="0.2">
      <c r="B21" s="79" t="s">
        <v>24</v>
      </c>
      <c r="C21" s="91" t="s">
        <v>25</v>
      </c>
      <c r="D21" s="26" t="s">
        <v>26</v>
      </c>
      <c r="E21" s="18">
        <v>5</v>
      </c>
      <c r="F21" s="66">
        <f>+AVERAGE(E21:E22)</f>
        <v>3</v>
      </c>
      <c r="G21" s="64">
        <f>+AVERAGE(E21:E26)</f>
        <v>1.6666666666666667</v>
      </c>
      <c r="H21" s="51"/>
    </row>
    <row r="22" spans="2:8" ht="15" thickBot="1" x14ac:dyDescent="0.25">
      <c r="B22" s="89"/>
      <c r="C22" s="92"/>
      <c r="D22" s="27" t="s">
        <v>27</v>
      </c>
      <c r="E22" s="19">
        <v>1</v>
      </c>
      <c r="F22" s="67"/>
      <c r="G22" s="71"/>
      <c r="H22" s="51"/>
    </row>
    <row r="23" spans="2:8" x14ac:dyDescent="0.2">
      <c r="B23" s="80"/>
      <c r="C23" s="93" t="s">
        <v>28</v>
      </c>
      <c r="D23" s="31" t="s">
        <v>29</v>
      </c>
      <c r="E23" s="20">
        <v>1</v>
      </c>
      <c r="F23" s="69">
        <f>+AVERAGE(E23:E25)</f>
        <v>1</v>
      </c>
      <c r="G23" s="65"/>
      <c r="H23" s="51"/>
    </row>
    <row r="24" spans="2:8" ht="28.5" x14ac:dyDescent="0.2">
      <c r="B24" s="80"/>
      <c r="C24" s="94"/>
      <c r="D24" s="26" t="s">
        <v>30</v>
      </c>
      <c r="E24" s="20">
        <v>1</v>
      </c>
      <c r="F24" s="73"/>
      <c r="G24" s="65"/>
      <c r="H24" s="51"/>
    </row>
    <row r="25" spans="2:8" ht="29.25" thickBot="1" x14ac:dyDescent="0.25">
      <c r="B25" s="80"/>
      <c r="C25" s="94"/>
      <c r="D25" s="28" t="s">
        <v>31</v>
      </c>
      <c r="E25" s="20">
        <v>1</v>
      </c>
      <c r="F25" s="73"/>
      <c r="G25" s="65"/>
      <c r="H25" s="51"/>
    </row>
    <row r="26" spans="2:8" ht="29.25" thickBot="1" x14ac:dyDescent="0.25">
      <c r="B26" s="90"/>
      <c r="C26" s="32" t="s">
        <v>32</v>
      </c>
      <c r="D26" s="33" t="s">
        <v>33</v>
      </c>
      <c r="E26" s="22">
        <v>1</v>
      </c>
      <c r="F26" s="23">
        <f>+E26</f>
        <v>1</v>
      </c>
      <c r="G26" s="72"/>
      <c r="H26" s="51"/>
    </row>
    <row r="27" spans="2:8" ht="28.5" x14ac:dyDescent="0.2">
      <c r="B27" s="79" t="s">
        <v>34</v>
      </c>
      <c r="C27" s="40" t="s">
        <v>35</v>
      </c>
      <c r="D27" s="31" t="s">
        <v>36</v>
      </c>
      <c r="E27" s="18">
        <v>1</v>
      </c>
      <c r="F27" s="18">
        <f>+AVERAGE(E27)</f>
        <v>1</v>
      </c>
      <c r="G27" s="64">
        <f>+AVERAGE(E27:E31)</f>
        <v>1</v>
      </c>
      <c r="H27" s="51"/>
    </row>
    <row r="28" spans="2:8" ht="28.5" x14ac:dyDescent="0.2">
      <c r="B28" s="89"/>
      <c r="C28" s="41" t="s">
        <v>37</v>
      </c>
      <c r="D28" s="26" t="s">
        <v>38</v>
      </c>
      <c r="E28" s="19">
        <v>1</v>
      </c>
      <c r="F28" s="19">
        <f>+AVERAGE(E28)</f>
        <v>1</v>
      </c>
      <c r="G28" s="71"/>
      <c r="H28" s="51"/>
    </row>
    <row r="29" spans="2:8" ht="42.75" x14ac:dyDescent="0.2">
      <c r="B29" s="80"/>
      <c r="C29" s="34" t="s">
        <v>39</v>
      </c>
      <c r="D29" s="26" t="s">
        <v>40</v>
      </c>
      <c r="E29" s="20">
        <v>1</v>
      </c>
      <c r="F29" s="20">
        <f>+E29</f>
        <v>1</v>
      </c>
      <c r="G29" s="65"/>
      <c r="H29" s="51"/>
    </row>
    <row r="30" spans="2:8" ht="29.25" thickBot="1" x14ac:dyDescent="0.25">
      <c r="B30" s="80"/>
      <c r="C30" s="35" t="s">
        <v>41</v>
      </c>
      <c r="D30" s="28" t="s">
        <v>42</v>
      </c>
      <c r="E30" s="20">
        <v>1</v>
      </c>
      <c r="F30" s="20">
        <f>+E30</f>
        <v>1</v>
      </c>
      <c r="G30" s="65"/>
      <c r="H30" s="51"/>
    </row>
    <row r="31" spans="2:8" x14ac:dyDescent="0.2">
      <c r="B31" s="80"/>
      <c r="C31" s="35" t="s">
        <v>43</v>
      </c>
      <c r="D31" s="36" t="s">
        <v>44</v>
      </c>
      <c r="E31" s="20">
        <v>1</v>
      </c>
      <c r="F31" s="20">
        <f>+AVERAGE(E31:E31)</f>
        <v>1</v>
      </c>
      <c r="G31" s="65"/>
      <c r="H31" s="51"/>
    </row>
    <row r="32" spans="2:8" x14ac:dyDescent="0.2">
      <c r="B32" s="79" t="s">
        <v>45</v>
      </c>
      <c r="C32" s="81" t="s">
        <v>46</v>
      </c>
      <c r="D32" s="26" t="s">
        <v>47</v>
      </c>
      <c r="E32" s="18">
        <v>1</v>
      </c>
      <c r="F32" s="66">
        <f>+AVERAGE(E32:E33)</f>
        <v>1</v>
      </c>
      <c r="G32" s="64">
        <f>+AVERAGE(E32:E37)</f>
        <v>1</v>
      </c>
      <c r="H32" s="51"/>
    </row>
    <row r="33" spans="2:8" x14ac:dyDescent="0.2">
      <c r="B33" s="80"/>
      <c r="C33" s="82"/>
      <c r="D33" s="37" t="s">
        <v>48</v>
      </c>
      <c r="E33" s="20">
        <v>1</v>
      </c>
      <c r="F33" s="68"/>
      <c r="G33" s="65"/>
      <c r="H33" s="51"/>
    </row>
    <row r="34" spans="2:8" x14ac:dyDescent="0.2">
      <c r="B34" s="80"/>
      <c r="C34" s="35" t="s">
        <v>49</v>
      </c>
      <c r="D34" s="26" t="s">
        <v>50</v>
      </c>
      <c r="E34" s="20">
        <v>1</v>
      </c>
      <c r="F34" s="20">
        <f>+AVERAGE(E34:E34)</f>
        <v>1</v>
      </c>
      <c r="G34" s="65"/>
      <c r="H34" s="51"/>
    </row>
    <row r="35" spans="2:8" ht="28.5" x14ac:dyDescent="0.2">
      <c r="B35" s="80"/>
      <c r="C35" s="83" t="s">
        <v>51</v>
      </c>
      <c r="D35" s="26" t="s">
        <v>52</v>
      </c>
      <c r="E35" s="20">
        <v>1</v>
      </c>
      <c r="F35" s="68">
        <f t="shared" ref="F35" si="0">+AVERAGE(E35:E36)</f>
        <v>1</v>
      </c>
      <c r="G35" s="65"/>
      <c r="H35" s="51"/>
    </row>
    <row r="36" spans="2:8" ht="28.5" x14ac:dyDescent="0.2">
      <c r="B36" s="80"/>
      <c r="C36" s="83"/>
      <c r="D36" s="26" t="s">
        <v>53</v>
      </c>
      <c r="E36" s="20">
        <v>1</v>
      </c>
      <c r="F36" s="68"/>
      <c r="G36" s="65"/>
      <c r="H36" s="51"/>
    </row>
    <row r="37" spans="2:8" ht="28.5" x14ac:dyDescent="0.2">
      <c r="B37" s="80"/>
      <c r="C37" s="34" t="s">
        <v>54</v>
      </c>
      <c r="D37" s="26" t="s">
        <v>55</v>
      </c>
      <c r="E37" s="20">
        <v>1</v>
      </c>
      <c r="F37" s="20">
        <f>+AVERAGE(E37:E37)</f>
        <v>1</v>
      </c>
      <c r="G37" s="65"/>
      <c r="H37" s="51"/>
    </row>
    <row r="38" spans="2:8" x14ac:dyDescent="0.2">
      <c r="B38" s="79" t="s">
        <v>56</v>
      </c>
      <c r="C38" s="39" t="s">
        <v>57</v>
      </c>
      <c r="D38" s="26" t="s">
        <v>58</v>
      </c>
      <c r="E38" s="18">
        <v>1</v>
      </c>
      <c r="F38" s="18">
        <f>+AVERAGE(E38:E38)</f>
        <v>1</v>
      </c>
      <c r="G38" s="64">
        <f>+AVERAGE(E38:E42)</f>
        <v>1</v>
      </c>
      <c r="H38" s="51"/>
    </row>
    <row r="39" spans="2:8" x14ac:dyDescent="0.2">
      <c r="B39" s="80"/>
      <c r="C39" s="34" t="s">
        <v>59</v>
      </c>
      <c r="D39" s="26" t="s">
        <v>60</v>
      </c>
      <c r="E39" s="20">
        <v>1</v>
      </c>
      <c r="F39" s="20">
        <f>+AVERAGE(E39:E39)</f>
        <v>1</v>
      </c>
      <c r="G39" s="65"/>
      <c r="H39" s="51"/>
    </row>
    <row r="40" spans="2:8" ht="30.75" customHeight="1" x14ac:dyDescent="0.2">
      <c r="B40" s="80"/>
      <c r="C40" s="29" t="s">
        <v>61</v>
      </c>
      <c r="D40" s="26" t="s">
        <v>62</v>
      </c>
      <c r="E40" s="20">
        <v>1</v>
      </c>
      <c r="F40" s="20">
        <f>+AVERAGE(E40:E40)</f>
        <v>1</v>
      </c>
      <c r="G40" s="65"/>
      <c r="H40" s="51"/>
    </row>
    <row r="41" spans="2:8" ht="28.5" x14ac:dyDescent="0.2">
      <c r="B41" s="80"/>
      <c r="C41" s="34" t="s">
        <v>63</v>
      </c>
      <c r="D41" s="26" t="s">
        <v>64</v>
      </c>
      <c r="E41" s="20">
        <v>1</v>
      </c>
      <c r="F41" s="20">
        <f>+E41</f>
        <v>1</v>
      </c>
      <c r="G41" s="65"/>
      <c r="H41" s="51"/>
    </row>
    <row r="42" spans="2:8" ht="28.5" x14ac:dyDescent="0.2">
      <c r="B42" s="80"/>
      <c r="C42" s="35" t="s">
        <v>65</v>
      </c>
      <c r="D42" s="26" t="s">
        <v>66</v>
      </c>
      <c r="E42" s="20">
        <v>1</v>
      </c>
      <c r="F42" s="20">
        <f>+AVERAGE(E42:E42)</f>
        <v>1</v>
      </c>
      <c r="G42" s="65"/>
      <c r="H42" s="51"/>
    </row>
    <row r="43" spans="2:8" ht="28.5" x14ac:dyDescent="0.2">
      <c r="B43" s="84" t="s">
        <v>67</v>
      </c>
      <c r="C43" s="87" t="s">
        <v>68</v>
      </c>
      <c r="D43" s="26" t="s">
        <v>69</v>
      </c>
      <c r="E43" s="21">
        <v>1</v>
      </c>
      <c r="F43" s="69">
        <f>+AVERAGE(E43:E44)</f>
        <v>1</v>
      </c>
      <c r="G43" s="74">
        <f>+AVERAGE(E43:E50)</f>
        <v>1</v>
      </c>
      <c r="H43" s="51"/>
    </row>
    <row r="44" spans="2:8" ht="28.5" x14ac:dyDescent="0.2">
      <c r="B44" s="85"/>
      <c r="C44" s="88"/>
      <c r="D44" s="26" t="s">
        <v>70</v>
      </c>
      <c r="E44" s="21">
        <v>1</v>
      </c>
      <c r="F44" s="70"/>
      <c r="G44" s="75"/>
      <c r="H44" s="51"/>
    </row>
    <row r="45" spans="2:8" x14ac:dyDescent="0.2">
      <c r="B45" s="85"/>
      <c r="C45" s="39" t="s">
        <v>71</v>
      </c>
      <c r="D45" s="26" t="s">
        <v>72</v>
      </c>
      <c r="E45" s="18">
        <v>1</v>
      </c>
      <c r="F45" s="18">
        <f>+AVERAGE(E45:E45)</f>
        <v>1</v>
      </c>
      <c r="G45" s="75"/>
      <c r="H45" s="51"/>
    </row>
    <row r="46" spans="2:8" ht="28.5" x14ac:dyDescent="0.2">
      <c r="B46" s="85"/>
      <c r="C46" s="34" t="s">
        <v>73</v>
      </c>
      <c r="D46" s="26" t="s">
        <v>74</v>
      </c>
      <c r="E46" s="20">
        <v>1</v>
      </c>
      <c r="F46" s="20">
        <f>+AVERAGE(E46:E46)</f>
        <v>1</v>
      </c>
      <c r="G46" s="75"/>
      <c r="H46" s="51"/>
    </row>
    <row r="47" spans="2:8" x14ac:dyDescent="0.2">
      <c r="B47" s="85"/>
      <c r="C47" s="82" t="s">
        <v>75</v>
      </c>
      <c r="D47" s="26" t="s">
        <v>76</v>
      </c>
      <c r="E47" s="20">
        <v>1</v>
      </c>
      <c r="F47" s="68">
        <f>+AVERAGE(E47:E48)</f>
        <v>1</v>
      </c>
      <c r="G47" s="75"/>
      <c r="H47" s="51"/>
    </row>
    <row r="48" spans="2:8" ht="28.5" x14ac:dyDescent="0.2">
      <c r="B48" s="85"/>
      <c r="C48" s="82"/>
      <c r="D48" s="26" t="s">
        <v>77</v>
      </c>
      <c r="E48" s="20">
        <v>1</v>
      </c>
      <c r="F48" s="68"/>
      <c r="G48" s="75"/>
      <c r="H48" s="51"/>
    </row>
    <row r="49" spans="2:8" x14ac:dyDescent="0.2">
      <c r="B49" s="85"/>
      <c r="C49" s="34" t="s">
        <v>78</v>
      </c>
      <c r="D49" s="26" t="s">
        <v>79</v>
      </c>
      <c r="E49" s="20">
        <v>1</v>
      </c>
      <c r="F49" s="20">
        <f>+E49</f>
        <v>1</v>
      </c>
      <c r="G49" s="75"/>
      <c r="H49" s="51"/>
    </row>
    <row r="50" spans="2:8" ht="29.25" thickBot="1" x14ac:dyDescent="0.25">
      <c r="B50" s="86"/>
      <c r="C50" s="38" t="s">
        <v>80</v>
      </c>
      <c r="D50" s="28" t="s">
        <v>81</v>
      </c>
      <c r="E50" s="24">
        <v>1</v>
      </c>
      <c r="F50" s="24">
        <f>+E50</f>
        <v>1</v>
      </c>
      <c r="G50" s="76"/>
      <c r="H50" s="52"/>
    </row>
    <row r="51" spans="2:8" x14ac:dyDescent="0.2">
      <c r="B51" s="77"/>
      <c r="C51" s="78"/>
      <c r="D51" s="78"/>
    </row>
    <row r="52" spans="2:8" x14ac:dyDescent="0.2">
      <c r="B52" s="77"/>
      <c r="C52" s="78"/>
      <c r="D52" s="78"/>
    </row>
    <row r="53" spans="2:8" x14ac:dyDescent="0.2">
      <c r="B53" s="77"/>
      <c r="C53" s="78"/>
      <c r="D53" s="78"/>
    </row>
    <row r="54" spans="2:8" x14ac:dyDescent="0.2">
      <c r="B54" s="77"/>
      <c r="C54" s="78"/>
      <c r="D54" s="78"/>
    </row>
    <row r="55" spans="2:8" x14ac:dyDescent="0.2">
      <c r="B55" s="77"/>
      <c r="C55" s="78"/>
      <c r="D55" s="78"/>
    </row>
  </sheetData>
  <autoFilter ref="B14:G50" xr:uid="{E069C218-7678-4EBF-9944-3E3A44B7C76C}"/>
  <mergeCells count="43">
    <mergeCell ref="B27:B31"/>
    <mergeCell ref="B15:B20"/>
    <mergeCell ref="C15:C16"/>
    <mergeCell ref="C17:C18"/>
    <mergeCell ref="B21:B26"/>
    <mergeCell ref="C21:C22"/>
    <mergeCell ref="C23:C25"/>
    <mergeCell ref="B32:B37"/>
    <mergeCell ref="C32:C33"/>
    <mergeCell ref="C35:C36"/>
    <mergeCell ref="F47:F48"/>
    <mergeCell ref="B43:B50"/>
    <mergeCell ref="F35:F36"/>
    <mergeCell ref="B38:B42"/>
    <mergeCell ref="C47:C48"/>
    <mergeCell ref="C43:C44"/>
    <mergeCell ref="B51:B55"/>
    <mergeCell ref="C51:D51"/>
    <mergeCell ref="C52:D52"/>
    <mergeCell ref="C53:D53"/>
    <mergeCell ref="C54:D54"/>
    <mergeCell ref="C55:D55"/>
    <mergeCell ref="G27:G31"/>
    <mergeCell ref="G32:G37"/>
    <mergeCell ref="F32:F33"/>
    <mergeCell ref="F23:F25"/>
    <mergeCell ref="G43:G50"/>
    <mergeCell ref="H15:H50"/>
    <mergeCell ref="B1:H4"/>
    <mergeCell ref="B5:H5"/>
    <mergeCell ref="C12:H12"/>
    <mergeCell ref="C11:H11"/>
    <mergeCell ref="C10:H10"/>
    <mergeCell ref="C9:H9"/>
    <mergeCell ref="C8:H8"/>
    <mergeCell ref="C7:H7"/>
    <mergeCell ref="G38:G42"/>
    <mergeCell ref="F15:F16"/>
    <mergeCell ref="F17:F18"/>
    <mergeCell ref="F21:F22"/>
    <mergeCell ref="F43:F44"/>
    <mergeCell ref="G15:G20"/>
    <mergeCell ref="G21:G26"/>
  </mergeCells>
  <dataValidations count="1">
    <dataValidation type="list" allowBlank="1" showInputMessage="1" showErrorMessage="1" sqref="E15:E50" xr:uid="{7EEF14F0-A5DE-4A53-A255-EF5C70480946}">
      <formula1>$B$8:$B$12</formula1>
    </dataValidation>
  </dataValidations>
  <pageMargins left="0.7" right="0.7" top="0.75" bottom="0.75" header="0.3" footer="0.3"/>
  <pageSetup orientation="portrait" r:id="rId1"/>
  <ignoredErrors>
    <ignoredError sqref="G15 F29:F30 G32 F15 F18 F20 F26 F31 F41:F42 F45:F46 F49:F50 F47 F33:F34 F32 F35:F37 F38 F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B3-0DC8-4D43-9067-36713262B39D}">
  <dimension ref="A1:B9"/>
  <sheetViews>
    <sheetView workbookViewId="0">
      <selection sqref="A1:XFD1048576"/>
    </sheetView>
  </sheetViews>
  <sheetFormatPr baseColWidth="10" defaultColWidth="9.140625" defaultRowHeight="15" x14ac:dyDescent="0.2"/>
  <cols>
    <col min="1" max="1" width="35.28515625" style="1" customWidth="1"/>
    <col min="2" max="2" width="19.42578125" style="2" customWidth="1"/>
    <col min="3" max="16384" width="9.140625" style="1"/>
  </cols>
  <sheetData>
    <row r="1" spans="1:2" ht="50.25" customHeight="1" thickBot="1" x14ac:dyDescent="0.25">
      <c r="A1" s="95" t="s">
        <v>86</v>
      </c>
      <c r="B1" s="96"/>
    </row>
    <row r="2" spans="1:2" ht="27" customHeight="1" x14ac:dyDescent="0.2">
      <c r="A2" s="42" t="s">
        <v>6</v>
      </c>
      <c r="B2" s="43" t="s">
        <v>82</v>
      </c>
    </row>
    <row r="3" spans="1:2" x14ac:dyDescent="0.2">
      <c r="A3" s="44" t="s">
        <v>13</v>
      </c>
      <c r="B3" s="45">
        <f>+'Instrumento Percepción'!G15</f>
        <v>2</v>
      </c>
    </row>
    <row r="4" spans="1:2" x14ac:dyDescent="0.2">
      <c r="A4" s="44" t="s">
        <v>24</v>
      </c>
      <c r="B4" s="45">
        <f>+'Instrumento Percepción'!G21</f>
        <v>1.6666666666666667</v>
      </c>
    </row>
    <row r="5" spans="1:2" x14ac:dyDescent="0.2">
      <c r="A5" s="44" t="s">
        <v>34</v>
      </c>
      <c r="B5" s="45">
        <f>+'Instrumento Percepción'!G27</f>
        <v>1</v>
      </c>
    </row>
    <row r="6" spans="1:2" x14ac:dyDescent="0.2">
      <c r="A6" s="44" t="s">
        <v>45</v>
      </c>
      <c r="B6" s="45">
        <f>+'Instrumento Percepción'!G32</f>
        <v>1</v>
      </c>
    </row>
    <row r="7" spans="1:2" x14ac:dyDescent="0.2">
      <c r="A7" s="44" t="s">
        <v>56</v>
      </c>
      <c r="B7" s="45">
        <f>+'Instrumento Percepción'!G38</f>
        <v>1</v>
      </c>
    </row>
    <row r="8" spans="1:2" x14ac:dyDescent="0.2">
      <c r="A8" s="46" t="s">
        <v>67</v>
      </c>
      <c r="B8" s="47">
        <f>+'Instrumento Percepción'!G43</f>
        <v>1</v>
      </c>
    </row>
    <row r="9" spans="1:2" ht="32.25" thickBot="1" x14ac:dyDescent="0.3">
      <c r="A9" s="48" t="s">
        <v>12</v>
      </c>
      <c r="B9" s="49">
        <f>+AVERAGE(B3:B8)</f>
        <v>1.2777777777777779</v>
      </c>
    </row>
  </sheetData>
  <mergeCells count="1">
    <mergeCell ref="A1:B1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a23b01-44c5-4090-af04-0980db8fb095">
      <Terms xmlns="http://schemas.microsoft.com/office/infopath/2007/PartnerControls"/>
    </lcf76f155ced4ddcb4097134ff3c332f>
    <TaxCatchAll xmlns="b215d373-4ab1-4c9a-82d3-9624ee888a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2C73666AC79C4AA6B79500E49D3B1F" ma:contentTypeVersion="15" ma:contentTypeDescription="Crear nuevo documento." ma:contentTypeScope="" ma:versionID="e057db58ff23db2f359a986f32cfa421">
  <xsd:schema xmlns:xsd="http://www.w3.org/2001/XMLSchema" xmlns:xs="http://www.w3.org/2001/XMLSchema" xmlns:p="http://schemas.microsoft.com/office/2006/metadata/properties" xmlns:ns2="9aa23b01-44c5-4090-af04-0980db8fb095" xmlns:ns3="b215d373-4ab1-4c9a-82d3-9624ee888acd" targetNamespace="http://schemas.microsoft.com/office/2006/metadata/properties" ma:root="true" ma:fieldsID="1c4c6b13992631add5560ac6f4215bbb" ns2:_="" ns3:_="">
    <xsd:import namespace="9aa23b01-44c5-4090-af04-0980db8fb095"/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3b01-44c5-4090-af04-0980db8fb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427b5ec-ef2e-485d-a942-29e3b2b0a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410323-c59b-436c-97fb-4fd0689ce212}" ma:internalName="TaxCatchAll" ma:showField="CatchAllData" ma:web="b215d373-4ab1-4c9a-82d3-9624ee888a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44A5F-9A18-45EA-87CA-8FF4D176552C}">
  <ds:schemaRefs>
    <ds:schemaRef ds:uri="http://schemas.microsoft.com/office/2006/metadata/properties"/>
    <ds:schemaRef ds:uri="http://schemas.microsoft.com/office/infopath/2007/PartnerControls"/>
    <ds:schemaRef ds:uri="9aa23b01-44c5-4090-af04-0980db8fb095"/>
    <ds:schemaRef ds:uri="b215d373-4ab1-4c9a-82d3-9624ee888acd"/>
  </ds:schemaRefs>
</ds:datastoreItem>
</file>

<file path=customXml/itemProps2.xml><?xml version="1.0" encoding="utf-8"?>
<ds:datastoreItem xmlns:ds="http://schemas.openxmlformats.org/officeDocument/2006/customXml" ds:itemID="{F800EADF-65B1-4DE1-8AAD-7FAA4E7CB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247B3-814A-4F19-A91B-C29E85D78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3b01-44c5-4090-af04-0980db8fb095"/>
    <ds:schemaRef ds:uri="b215d373-4ab1-4c9a-82d3-9624ee888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Instrumento Percepción</vt:lpstr>
      <vt:lpstr>Gráfico Medición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Sanabria Florez</dc:creator>
  <cp:keywords/>
  <dc:description/>
  <cp:lastModifiedBy>Eduar Camilo Toloza Ovalle</cp:lastModifiedBy>
  <cp:revision/>
  <dcterms:created xsi:type="dcterms:W3CDTF">2021-08-13T11:39:09Z</dcterms:created>
  <dcterms:modified xsi:type="dcterms:W3CDTF">2024-07-31T16:24:47Z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0x010100EA2C73666AC79C4AA6B79500E49D3B1F</vt:lpwstr>
  </property>
  <property fmtid="{D5CDD505-2E9C-101B-9397-08002B2CF9AE}" pid="3" name="MediaServiceImageTags">
    <vt:lpwstr/>
  </property>
</Properties>
</file>